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81" i="1"/>
  <c r="D79"/>
  <c r="D77"/>
  <c r="D64"/>
  <c r="D54"/>
  <c r="D51"/>
  <c r="D41"/>
  <c r="D39"/>
  <c r="D37"/>
  <c r="D35"/>
  <c r="D33"/>
  <c r="D23"/>
  <c r="D11"/>
  <c r="D10"/>
  <c r="D9" s="1"/>
</calcChain>
</file>

<file path=xl/sharedStrings.xml><?xml version="1.0" encoding="utf-8"?>
<sst xmlns="http://schemas.openxmlformats.org/spreadsheetml/2006/main" count="86" uniqueCount="84">
  <si>
    <t>GOBIERNO DEL ESTADO DE COLIMA</t>
  </si>
  <si>
    <t>SECRETARIA DE PLANEACION Y FINANZAS</t>
  </si>
  <si>
    <t>DIRECCION GENERAL DE INGREOSS</t>
  </si>
  <si>
    <t>Convenios enero a junio 2017</t>
  </si>
  <si>
    <t>CLAVE</t>
  </si>
  <si>
    <t>Descripcion</t>
  </si>
  <si>
    <t>TOTAL CONVENIOS ENERO A JUNIO 2017</t>
  </si>
  <si>
    <t>8300</t>
  </si>
  <si>
    <t>CONVENIOS</t>
  </si>
  <si>
    <t>SECRETARÍA DE EDUCACIÓN</t>
  </si>
  <si>
    <t xml:space="preserve">      APOYO FINANCIERO EXTRAORDINARIO NO REGULARIZABLE</t>
  </si>
  <si>
    <t xml:space="preserve">      PROGRAMA NACIONAL DE CONVIVENCIA ESCOLAR</t>
  </si>
  <si>
    <t xml:space="preserve">      PROGRAMA ESCUELAS DE TIEMPO COMPLETO</t>
  </si>
  <si>
    <t xml:space="preserve">      PROGRAMA NACIONAL DE INGLES</t>
  </si>
  <si>
    <t xml:space="preserve">      PROGRAMA NACIONAL DE BECAS</t>
  </si>
  <si>
    <t xml:space="preserve">      PROGRAMA FORTALECIMIENTO DE LA CALIDAD EDUCATIVA TIPO BASIC0</t>
  </si>
  <si>
    <t xml:space="preserve">      PROGRAMA PARA LA INCLUSION Y CALIDAD EDUCATIVA</t>
  </si>
  <si>
    <t xml:space="preserve">      PROGRAMA PARA EL DESARROLLO PROFESIONAL DOCENTE</t>
  </si>
  <si>
    <t xml:space="preserve">      FORTALECIMIENTO DE LA CALIDAD EDUCATIVA, PFCE 2017</t>
  </si>
  <si>
    <t xml:space="preserve">      EDUCACION MEDIA SUPERIOR A DISTANCIA</t>
  </si>
  <si>
    <t xml:space="preserve">      PROGRAMA DE LA REFORMA EDUCATIVA 2016</t>
  </si>
  <si>
    <t>SECRETARÍA DE SALUD</t>
  </si>
  <si>
    <t xml:space="preserve">      CUOTA SOCIAL 2018</t>
  </si>
  <si>
    <t xml:space="preserve">      AFASPE 2018</t>
  </si>
  <si>
    <t xml:space="preserve">      SEGURO MEDICO SIGLO XXI</t>
  </si>
  <si>
    <t xml:space="preserve">      COESPRIS 2017</t>
  </si>
  <si>
    <t xml:space="preserve">      CUOTA SOCIAL 2016</t>
  </si>
  <si>
    <t xml:space="preserve">      NIÑOS AFILIADOS  SMSXXI. AGOSTO-OCTUBRE 2016</t>
  </si>
  <si>
    <t xml:space="preserve">      PREVENCION Y TRATAMIENTO DE LAS ADICCIONES 2017</t>
  </si>
  <si>
    <t xml:space="preserve">      FORTALECIMIENTO A LA ATENCION MEDICA 2017</t>
  </si>
  <si>
    <t xml:space="preserve">      EQUIPAMIENTO DE HOSPITAL MATERNO INFANTIL</t>
  </si>
  <si>
    <t>SECRETARIA DEL MEDIO AMBIENTE Y RECURSOS NATURALES</t>
  </si>
  <si>
    <t xml:space="preserve">      PROGRAMA E005 CULTURA DEL AGUA 2016</t>
  </si>
  <si>
    <t>SECRETARÍA DE TURISMO</t>
  </si>
  <si>
    <t xml:space="preserve">     S248 PROGRAMA DE DESARROLLO REGIONAL TURISTICO SUSTENTABLE Y PUEBLOS MAGICOS PRODERMAGICO 2017</t>
  </si>
  <si>
    <t>SECRETARÍA DE COMUNICACIONES Y TRANSPORTES</t>
  </si>
  <si>
    <t xml:space="preserve">      TRANSFERENCIA DE RECURSOS DE ACUERDO AL CONVENIO DE COORDINACION EN MATERIA DE REASIGNACION DE RECUR</t>
  </si>
  <si>
    <t xml:space="preserve">   SECRETARÍA DE DESARROLLO AGRARIO, TERRITORIAL Y URBANO</t>
  </si>
  <si>
    <t xml:space="preserve">      FONDO MINERO</t>
  </si>
  <si>
    <t xml:space="preserve">   SECRETARIA DE HACIENDA Y CRÉDITO PÚBLICO</t>
  </si>
  <si>
    <t xml:space="preserve">     FONDO DE ACCESIBILIDAD P/PERSONAS C/DISC</t>
  </si>
  <si>
    <t xml:space="preserve">     CONVENIO DE ARMONIZACION CONTABLE</t>
  </si>
  <si>
    <t xml:space="preserve">     FONDO PARA EL FORTALECIMIENTO FINANCIERO</t>
  </si>
  <si>
    <t xml:space="preserve">     FONDO PARA FORTALECIMIENTO FINANCIERO 3</t>
  </si>
  <si>
    <t xml:space="preserve">     ESCUELAS AL CIEN</t>
  </si>
  <si>
    <t xml:space="preserve">     FORTALECIMIENTO FINANCIERO INFRAESTRUCTU</t>
  </si>
  <si>
    <t xml:space="preserve">    PROYECTOS DE DESARROLLO REGIONAL 2017</t>
  </si>
  <si>
    <t xml:space="preserve">    FORT INFRA ESTATAL Y MUNICIPAL (FORTALEC</t>
  </si>
  <si>
    <t xml:space="preserve">     FORTALECIMIENTO FINANCIERO 2017</t>
  </si>
  <si>
    <t xml:space="preserve">   SECRETARÍA DE GOBERNACIÓN</t>
  </si>
  <si>
    <t xml:space="preserve">     FORTALECIMIENTO DEL REGISTRO CIVIL DEL E</t>
  </si>
  <si>
    <t xml:space="preserve">     FORTALEC DEL REGISTRO CIVIL 2016, CONV B</t>
  </si>
  <si>
    <t xml:space="preserve">   SECRETARIA DE DESARROLLO RURAL</t>
  </si>
  <si>
    <t xml:space="preserve">     CONVENIO CONAFOR</t>
  </si>
  <si>
    <t xml:space="preserve">     BRIGADAS RURALES CONTRA INCENDIOS</t>
  </si>
  <si>
    <t xml:space="preserve">     SEGURO AGRICOLA CATASTROFICO FEDERAL</t>
  </si>
  <si>
    <t xml:space="preserve">     SEGURO AGRICOLA CATASTRÓFICO FEDERAL</t>
  </si>
  <si>
    <t xml:space="preserve">     PROGRAMA DE FOMENTO A LA AGRICULTURA COM</t>
  </si>
  <si>
    <t xml:space="preserve">     PLANTA PRODUCTORA DE POLVOS NATUR DE FRU</t>
  </si>
  <si>
    <t xml:space="preserve">     CONGRESO DE EXPORTACIÓN COLIMA 2016</t>
  </si>
  <si>
    <t xml:space="preserve">     PROGRAMA AGROALIMENTARIO</t>
  </si>
  <si>
    <t xml:space="preserve">   INSTITUTO NACIONAL DEL EMPRENDEDOR</t>
  </si>
  <si>
    <t xml:space="preserve">     RED DE APOYO AL EMPRENDEDOR 2016, ESTATA</t>
  </si>
  <si>
    <t xml:space="preserve">     PLANTA PROD DE POLVOS NATURALES DE FRUTA</t>
  </si>
  <si>
    <t xml:space="preserve">     COCODRILARIO LAGUNA COLORADA FNE</t>
  </si>
  <si>
    <t xml:space="preserve">     COMPLEJO TECNOLOGICO INSTRUMENTO DETONAD</t>
  </si>
  <si>
    <t xml:space="preserve">     RED DE APOYO AL EMPRENDEDOR 2016, FEDERA</t>
  </si>
  <si>
    <t xml:space="preserve">     CONSOLIDACION CONSEJO ESTATAL RED MOVER</t>
  </si>
  <si>
    <t xml:space="preserve">   INSTITUTO MEXICANO DE LA JUVENTUD</t>
  </si>
  <si>
    <t xml:space="preserve">    PROYECTOS LOCALES JUVENILES</t>
  </si>
  <si>
    <t xml:space="preserve">    CENTROS PODER JOVEN</t>
  </si>
  <si>
    <t xml:space="preserve">    CASA DEL EMPRENDEDOR</t>
  </si>
  <si>
    <t xml:space="preserve">    CASA DEL EMPRENDEDOR MANZANILLO</t>
  </si>
  <si>
    <t xml:space="preserve">   COMISIÓN NACIONAL DE CULTURA FÍSICA Y DEPORTE</t>
  </si>
  <si>
    <t xml:space="preserve">    CONVENIOS INCODE-CONDE</t>
  </si>
  <si>
    <t xml:space="preserve">   CONSEJO NACIONAL PARA LA CULTURA Y LAS ARTES</t>
  </si>
  <si>
    <t xml:space="preserve">      APOYO A INSTITUCIONES ESTATALES DE CULTU</t>
  </si>
  <si>
    <t xml:space="preserve">   SISTEMA NACIONAL PARA EL DESARROLLO INTEGRAL DE LA FAMILIA</t>
  </si>
  <si>
    <t xml:space="preserve">     CONVENIOS DIF RAMO 1</t>
  </si>
  <si>
    <t xml:space="preserve">     SEDESCOL APOYO ALIMENTOS</t>
  </si>
  <si>
    <t xml:space="preserve">   COMISIÓN NACIONAL PARA EL DESARROLLO DE LOS PUEBLOS INDÍGENAS</t>
  </si>
  <si>
    <t xml:space="preserve">     PROG. INFRAESTRUCTURA INDIG. (PRO II )</t>
  </si>
  <si>
    <t xml:space="preserve">    PROGRAMA REGIONAL IMPULSO A LA COMPETITIVIDAD</t>
  </si>
  <si>
    <t xml:space="preserve">     PROGRAMA REG. IMPULSO A LA COMPETITIVIDA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</si>
</sst>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right"/>
    </xf>
    <xf numFmtId="43" fontId="0" fillId="0" borderId="0" xfId="1" applyFont="1" applyFill="1"/>
    <xf numFmtId="0" fontId="3" fillId="0" borderId="3" xfId="0" applyFont="1" applyBorder="1"/>
    <xf numFmtId="0" fontId="2" fillId="0" borderId="4" xfId="0" applyFont="1" applyBorder="1" applyAlignment="1">
      <alignment horizontal="left" indent="1"/>
    </xf>
    <xf numFmtId="4" fontId="2" fillId="0" borderId="3" xfId="1" applyNumberFormat="1" applyFont="1" applyFill="1" applyBorder="1"/>
    <xf numFmtId="0" fontId="0" fillId="0" borderId="5" xfId="0" applyFont="1" applyBorder="1"/>
    <xf numFmtId="0" fontId="6" fillId="0" borderId="0" xfId="0" applyFont="1"/>
    <xf numFmtId="4" fontId="6" fillId="0" borderId="5" xfId="0" applyNumberFormat="1" applyFont="1" applyBorder="1"/>
    <xf numFmtId="0" fontId="2" fillId="0" borderId="6" xfId="0" applyFont="1" applyBorder="1" applyAlignment="1">
      <alignment horizontal="left" indent="1"/>
    </xf>
    <xf numFmtId="4" fontId="2" fillId="0" borderId="5" xfId="1" applyNumberFormat="1" applyFont="1" applyFill="1" applyBorder="1"/>
    <xf numFmtId="4" fontId="0" fillId="0" borderId="5" xfId="1" applyNumberFormat="1" applyFont="1" applyFill="1" applyBorder="1"/>
    <xf numFmtId="0" fontId="0" fillId="0" borderId="0" xfId="0" applyBorder="1"/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" fontId="1" fillId="0" borderId="5" xfId="1" applyNumberFormat="1" applyFont="1" applyFill="1" applyBorder="1"/>
    <xf numFmtId="0" fontId="2" fillId="0" borderId="6" xfId="0" applyFont="1" applyBorder="1" applyAlignment="1"/>
    <xf numFmtId="4" fontId="4" fillId="0" borderId="0" xfId="0" applyNumberFormat="1" applyFont="1"/>
    <xf numFmtId="0" fontId="0" fillId="0" borderId="0" xfId="0" applyBorder="1" applyAlignment="1"/>
    <xf numFmtId="4" fontId="4" fillId="0" borderId="5" xfId="0" applyNumberFormat="1" applyFont="1" applyBorder="1"/>
    <xf numFmtId="0" fontId="4" fillId="0" borderId="5" xfId="0" applyFont="1" applyBorder="1"/>
    <xf numFmtId="4" fontId="2" fillId="0" borderId="5" xfId="1" applyNumberFormat="1" applyFont="1" applyFill="1" applyBorder="1" applyAlignment="1"/>
    <xf numFmtId="0" fontId="6" fillId="0" borderId="0" xfId="0" applyFont="1" applyFill="1"/>
    <xf numFmtId="0" fontId="0" fillId="0" borderId="0" xfId="0" applyFill="1"/>
    <xf numFmtId="0" fontId="3" fillId="0" borderId="5" xfId="0" applyFont="1" applyBorder="1"/>
    <xf numFmtId="4" fontId="1" fillId="0" borderId="5" xfId="1" applyNumberFormat="1" applyFont="1" applyFill="1" applyBorder="1" applyAlignment="1"/>
    <xf numFmtId="0" fontId="3" fillId="0" borderId="7" xfId="0" applyFont="1" applyBorder="1"/>
    <xf numFmtId="0" fontId="0" fillId="0" borderId="8" xfId="0" applyBorder="1" applyAlignment="1">
      <alignment horizontal="left" indent="3"/>
    </xf>
    <xf numFmtId="4" fontId="0" fillId="0" borderId="7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8"/>
  <sheetViews>
    <sheetView tabSelected="1" workbookViewId="0">
      <selection activeCell="B4" sqref="B4:D4"/>
    </sheetView>
  </sheetViews>
  <sheetFormatPr baseColWidth="10" defaultRowHeight="12.75"/>
  <cols>
    <col min="1" max="1" width="11.5703125" style="2" customWidth="1"/>
    <col min="2" max="2" width="7.42578125" style="2" customWidth="1"/>
    <col min="3" max="3" width="86.42578125" style="2" customWidth="1"/>
    <col min="4" max="4" width="19.7109375" style="27" customWidth="1"/>
    <col min="5" max="5" width="18.42578125" style="2" customWidth="1"/>
    <col min="6" max="6" width="17.28515625" style="2" customWidth="1"/>
    <col min="7" max="16384" width="11.42578125" style="2"/>
  </cols>
  <sheetData>
    <row r="2" spans="2:5">
      <c r="B2" s="1" t="s">
        <v>0</v>
      </c>
      <c r="C2" s="1"/>
      <c r="D2" s="1"/>
    </row>
    <row r="3" spans="2:5">
      <c r="B3" s="3" t="s">
        <v>1</v>
      </c>
      <c r="C3" s="3"/>
      <c r="D3" s="3"/>
    </row>
    <row r="4" spans="2:5">
      <c r="B4" s="3" t="s">
        <v>2</v>
      </c>
      <c r="C4" s="3"/>
      <c r="D4" s="3"/>
    </row>
    <row r="6" spans="2:5">
      <c r="B6" s="3" t="s">
        <v>3</v>
      </c>
      <c r="C6" s="3"/>
      <c r="D6" s="3"/>
    </row>
    <row r="8" spans="2:5">
      <c r="B8" s="4" t="s">
        <v>4</v>
      </c>
      <c r="C8" s="5" t="s">
        <v>5</v>
      </c>
      <c r="D8" s="6"/>
    </row>
    <row r="9" spans="2:5">
      <c r="B9" s="7"/>
      <c r="C9" s="8" t="s">
        <v>6</v>
      </c>
      <c r="D9" s="9">
        <f>D10</f>
        <v>771485283.23000002</v>
      </c>
    </row>
    <row r="10" spans="2:5" ht="15.75" thickBot="1">
      <c r="B10" s="10" t="s">
        <v>7</v>
      </c>
      <c r="C10" s="10" t="s">
        <v>8</v>
      </c>
      <c r="D10" s="11">
        <f>D11+D23+D33+D35+D37+D39+D41+D51+D54+D64+D72+D77+D79+D81+D84+D86</f>
        <v>771485283.23000002</v>
      </c>
      <c r="E10" s="12"/>
    </row>
    <row r="11" spans="2:5" ht="15">
      <c r="B11" s="13"/>
      <c r="C11" s="14" t="s">
        <v>9</v>
      </c>
      <c r="D11" s="15">
        <f>SUM(D12:D22)</f>
        <v>189935977.38</v>
      </c>
    </row>
    <row r="12" spans="2:5" ht="15">
      <c r="B12" s="16"/>
      <c r="C12" s="17" t="s">
        <v>10</v>
      </c>
      <c r="D12" s="18">
        <v>50000000</v>
      </c>
    </row>
    <row r="13" spans="2:5" ht="15">
      <c r="B13" s="16"/>
      <c r="C13" s="17" t="s">
        <v>11</v>
      </c>
      <c r="D13" s="18">
        <v>1158885.74</v>
      </c>
    </row>
    <row r="14" spans="2:5" ht="15">
      <c r="B14" s="16"/>
      <c r="C14" s="17" t="s">
        <v>12</v>
      </c>
      <c r="D14" s="18">
        <v>88702585.289999992</v>
      </c>
    </row>
    <row r="15" spans="2:5" ht="15">
      <c r="B15" s="16"/>
      <c r="C15" s="17" t="s">
        <v>13</v>
      </c>
      <c r="D15" s="18">
        <v>7536852.25</v>
      </c>
    </row>
    <row r="16" spans="2:5" ht="15">
      <c r="B16" s="16"/>
      <c r="C16" s="17" t="s">
        <v>14</v>
      </c>
      <c r="D16" s="18">
        <v>4947812.2200000007</v>
      </c>
    </row>
    <row r="17" spans="2:4" ht="15">
      <c r="B17" s="16"/>
      <c r="C17" s="17" t="s">
        <v>15</v>
      </c>
      <c r="D17" s="18">
        <v>428995</v>
      </c>
    </row>
    <row r="18" spans="2:4" ht="15">
      <c r="B18" s="16"/>
      <c r="C18" s="17" t="s">
        <v>16</v>
      </c>
      <c r="D18" s="18">
        <v>896982.02</v>
      </c>
    </row>
    <row r="19" spans="2:4" ht="15">
      <c r="B19" s="16"/>
      <c r="C19" s="17" t="s">
        <v>17</v>
      </c>
      <c r="D19" s="18">
        <v>8726795.8599999994</v>
      </c>
    </row>
    <row r="20" spans="2:4" ht="15">
      <c r="B20" s="16"/>
      <c r="C20" s="17" t="s">
        <v>18</v>
      </c>
      <c r="D20" s="18">
        <v>20751015</v>
      </c>
    </row>
    <row r="21" spans="2:4" ht="15">
      <c r="B21" s="16"/>
      <c r="C21" s="17" t="s">
        <v>19</v>
      </c>
      <c r="D21" s="18">
        <v>4835667</v>
      </c>
    </row>
    <row r="22" spans="2:4" ht="15">
      <c r="B22" s="16"/>
      <c r="C22" s="17" t="s">
        <v>20</v>
      </c>
      <c r="D22" s="18">
        <v>1950387</v>
      </c>
    </row>
    <row r="23" spans="2:4" ht="15">
      <c r="B23" s="16"/>
      <c r="C23" s="19" t="s">
        <v>21</v>
      </c>
      <c r="D23" s="20">
        <f>SUM(D24:D32)</f>
        <v>129535667.89999999</v>
      </c>
    </row>
    <row r="24" spans="2:4" ht="15">
      <c r="B24" s="16"/>
      <c r="C24" s="17" t="s">
        <v>22</v>
      </c>
      <c r="D24" s="18">
        <v>52584997.849999994</v>
      </c>
    </row>
    <row r="25" spans="2:4" ht="15">
      <c r="B25" s="16"/>
      <c r="C25" s="17" t="s">
        <v>23</v>
      </c>
      <c r="D25" s="18">
        <v>40391610.630000003</v>
      </c>
    </row>
    <row r="26" spans="2:4" ht="15">
      <c r="B26" s="16"/>
      <c r="C26" s="17" t="s">
        <v>24</v>
      </c>
      <c r="D26" s="18">
        <v>5088596.1399999997</v>
      </c>
    </row>
    <row r="27" spans="2:4" ht="15">
      <c r="B27" s="16"/>
      <c r="C27" s="17" t="s">
        <v>25</v>
      </c>
      <c r="D27" s="18">
        <v>1973996</v>
      </c>
    </row>
    <row r="28" spans="2:4" ht="15">
      <c r="B28" s="16"/>
      <c r="C28" s="17" t="s">
        <v>26</v>
      </c>
      <c r="D28" s="18">
        <v>3088266.75</v>
      </c>
    </row>
    <row r="29" spans="2:4" ht="15">
      <c r="B29" s="16"/>
      <c r="C29" s="17" t="s">
        <v>27</v>
      </c>
      <c r="D29" s="18">
        <v>204540</v>
      </c>
    </row>
    <row r="30" spans="2:4" ht="15">
      <c r="B30" s="16"/>
      <c r="C30" s="17" t="s">
        <v>28</v>
      </c>
      <c r="D30" s="18">
        <v>929766</v>
      </c>
    </row>
    <row r="31" spans="2:4" ht="15">
      <c r="B31" s="16"/>
      <c r="C31" s="17" t="s">
        <v>29</v>
      </c>
      <c r="D31" s="18">
        <v>2560025.4</v>
      </c>
    </row>
    <row r="32" spans="2:4" ht="15">
      <c r="B32" s="16"/>
      <c r="C32" s="17" t="s">
        <v>30</v>
      </c>
      <c r="D32" s="18">
        <v>22713869.129999999</v>
      </c>
    </row>
    <row r="33" spans="2:6" ht="15">
      <c r="B33" s="16"/>
      <c r="C33" s="19" t="s">
        <v>31</v>
      </c>
      <c r="D33" s="20">
        <f>D34</f>
        <v>350000</v>
      </c>
    </row>
    <row r="34" spans="2:6" ht="15">
      <c r="B34" s="16"/>
      <c r="C34" s="17" t="s">
        <v>32</v>
      </c>
      <c r="D34" s="21">
        <v>350000</v>
      </c>
    </row>
    <row r="35" spans="2:6" ht="15">
      <c r="B35" s="16"/>
      <c r="C35" s="19" t="s">
        <v>33</v>
      </c>
      <c r="D35" s="20">
        <f>D36</f>
        <v>13099683.5</v>
      </c>
    </row>
    <row r="36" spans="2:6" ht="15">
      <c r="B36" s="16"/>
      <c r="C36" s="2" t="s">
        <v>34</v>
      </c>
      <c r="D36" s="21">
        <v>13099683.5</v>
      </c>
    </row>
    <row r="37" spans="2:6" ht="15">
      <c r="B37" s="16"/>
      <c r="C37" s="19" t="s">
        <v>35</v>
      </c>
      <c r="D37" s="20">
        <f>D38</f>
        <v>75050360</v>
      </c>
    </row>
    <row r="38" spans="2:6" ht="15">
      <c r="B38" s="16"/>
      <c r="C38" s="22" t="s">
        <v>36</v>
      </c>
      <c r="D38" s="21">
        <v>75050360</v>
      </c>
    </row>
    <row r="39" spans="2:6" ht="15">
      <c r="B39" s="16"/>
      <c r="C39" s="23" t="s">
        <v>37</v>
      </c>
      <c r="D39" s="20">
        <f>D40</f>
        <v>1422953.62</v>
      </c>
    </row>
    <row r="40" spans="2:6" ht="15">
      <c r="B40" s="16"/>
      <c r="C40" s="24" t="s">
        <v>38</v>
      </c>
      <c r="D40" s="25">
        <v>1422953.62</v>
      </c>
    </row>
    <row r="41" spans="2:6" ht="15">
      <c r="B41" s="16"/>
      <c r="C41" s="26" t="s">
        <v>39</v>
      </c>
      <c r="D41" s="20">
        <f>SUM(D42:D50)</f>
        <v>284546523.12</v>
      </c>
      <c r="F41" s="27"/>
    </row>
    <row r="42" spans="2:6" ht="15">
      <c r="B42" s="16"/>
      <c r="C42" s="28" t="s">
        <v>40</v>
      </c>
      <c r="D42" s="25">
        <v>3316712.38</v>
      </c>
      <c r="F42" s="27"/>
    </row>
    <row r="43" spans="2:6" ht="15">
      <c r="B43" s="16"/>
      <c r="C43" s="28" t="s">
        <v>41</v>
      </c>
      <c r="D43" s="25">
        <v>919800</v>
      </c>
      <c r="F43" s="27"/>
    </row>
    <row r="44" spans="2:6" ht="15">
      <c r="B44" s="16"/>
      <c r="C44" s="28" t="s">
        <v>42</v>
      </c>
      <c r="D44" s="25">
        <v>80000000</v>
      </c>
      <c r="F44" s="27"/>
    </row>
    <row r="45" spans="2:6" ht="15">
      <c r="B45" s="16"/>
      <c r="C45" s="28" t="s">
        <v>43</v>
      </c>
      <c r="D45" s="25">
        <v>100000000</v>
      </c>
      <c r="F45" s="27"/>
    </row>
    <row r="46" spans="2:6" ht="15">
      <c r="B46" s="16"/>
      <c r="C46" s="28" t="s">
        <v>44</v>
      </c>
      <c r="D46" s="25">
        <v>9507484.0199999996</v>
      </c>
      <c r="F46" s="27"/>
    </row>
    <row r="47" spans="2:6" ht="15">
      <c r="B47" s="16"/>
      <c r="C47" s="28" t="s">
        <v>45</v>
      </c>
      <c r="D47" s="25">
        <v>30300000</v>
      </c>
      <c r="F47" s="27"/>
    </row>
    <row r="48" spans="2:6" ht="15">
      <c r="B48" s="16"/>
      <c r="C48" s="2" t="s">
        <v>46</v>
      </c>
      <c r="D48" s="29">
        <v>24533914.77</v>
      </c>
    </row>
    <row r="49" spans="2:4" ht="15">
      <c r="B49" s="16"/>
      <c r="C49" s="2" t="s">
        <v>47</v>
      </c>
      <c r="D49" s="30">
        <v>30968611.949999999</v>
      </c>
    </row>
    <row r="50" spans="2:4" ht="15">
      <c r="B50" s="16"/>
      <c r="C50" s="28" t="s">
        <v>48</v>
      </c>
      <c r="D50" s="25">
        <v>5000000</v>
      </c>
    </row>
    <row r="51" spans="2:4" ht="15">
      <c r="B51" s="16"/>
      <c r="C51" s="26" t="s">
        <v>49</v>
      </c>
      <c r="D51" s="31">
        <f>SUM(D52:D53)</f>
        <v>3623049.35</v>
      </c>
    </row>
    <row r="52" spans="2:4" ht="15">
      <c r="B52" s="16"/>
      <c r="C52" s="32" t="s">
        <v>50</v>
      </c>
      <c r="D52" s="25">
        <v>1000000</v>
      </c>
    </row>
    <row r="53" spans="2:4" ht="15">
      <c r="B53" s="16"/>
      <c r="C53" s="33" t="s">
        <v>51</v>
      </c>
      <c r="D53" s="25">
        <v>2623049.35</v>
      </c>
    </row>
    <row r="54" spans="2:4" ht="15">
      <c r="B54" s="16"/>
      <c r="C54" s="26" t="s">
        <v>52</v>
      </c>
      <c r="D54" s="20">
        <f>SUM(D55:D63)</f>
        <v>16518364.390000001</v>
      </c>
    </row>
    <row r="55" spans="2:4" ht="15">
      <c r="B55" s="16"/>
      <c r="C55" s="17" t="s">
        <v>53</v>
      </c>
      <c r="D55" s="18">
        <v>333673.82</v>
      </c>
    </row>
    <row r="56" spans="2:4" ht="15">
      <c r="B56" s="16"/>
      <c r="C56" s="17" t="s">
        <v>53</v>
      </c>
      <c r="D56" s="18">
        <v>422400</v>
      </c>
    </row>
    <row r="57" spans="2:4" ht="15">
      <c r="B57" s="16"/>
      <c r="C57" s="17" t="s">
        <v>54</v>
      </c>
      <c r="D57" s="18">
        <v>493020</v>
      </c>
    </row>
    <row r="58" spans="2:4" ht="15">
      <c r="B58" s="16"/>
      <c r="C58" s="17" t="s">
        <v>55</v>
      </c>
      <c r="D58" s="18">
        <v>42642.25</v>
      </c>
    </row>
    <row r="59" spans="2:4" ht="15">
      <c r="B59" s="16"/>
      <c r="C59" s="17" t="s">
        <v>56</v>
      </c>
      <c r="D59" s="18">
        <v>8277184.25</v>
      </c>
    </row>
    <row r="60" spans="2:4" ht="15">
      <c r="B60" s="16"/>
      <c r="C60" s="17" t="s">
        <v>57</v>
      </c>
      <c r="D60" s="18">
        <v>1400378.8</v>
      </c>
    </row>
    <row r="61" spans="2:4" ht="15">
      <c r="B61" s="16"/>
      <c r="C61" s="17" t="s">
        <v>58</v>
      </c>
      <c r="D61" s="18">
        <v>4520358.75</v>
      </c>
    </row>
    <row r="62" spans="2:4" ht="15">
      <c r="B62" s="16"/>
      <c r="C62" s="17" t="s">
        <v>59</v>
      </c>
      <c r="D62" s="18">
        <v>210000</v>
      </c>
    </row>
    <row r="63" spans="2:4" ht="15">
      <c r="B63" s="16"/>
      <c r="C63" s="17" t="s">
        <v>60</v>
      </c>
      <c r="D63" s="18">
        <v>818706.52</v>
      </c>
    </row>
    <row r="64" spans="2:4" ht="15">
      <c r="B64" s="16"/>
      <c r="C64" s="26" t="s">
        <v>61</v>
      </c>
      <c r="D64" s="20">
        <f>SUM(D65:D71)</f>
        <v>5217076.13</v>
      </c>
    </row>
    <row r="65" spans="2:4" ht="15">
      <c r="B65" s="16"/>
      <c r="C65" s="28" t="s">
        <v>62</v>
      </c>
      <c r="D65" s="21">
        <v>759480</v>
      </c>
    </row>
    <row r="66" spans="2:4" ht="15">
      <c r="B66" s="16"/>
      <c r="C66" s="28" t="s">
        <v>63</v>
      </c>
      <c r="D66" s="21">
        <v>100000</v>
      </c>
    </row>
    <row r="67" spans="2:4" ht="15">
      <c r="B67" s="16"/>
      <c r="C67" s="28" t="s">
        <v>64</v>
      </c>
      <c r="D67" s="21">
        <v>377444.5</v>
      </c>
    </row>
    <row r="68" spans="2:4" ht="15">
      <c r="B68" s="16"/>
      <c r="C68" s="28" t="s">
        <v>59</v>
      </c>
      <c r="D68" s="21">
        <v>490000</v>
      </c>
    </row>
    <row r="69" spans="2:4" ht="15">
      <c r="B69" s="16"/>
      <c r="C69" s="28" t="s">
        <v>65</v>
      </c>
      <c r="D69" s="21">
        <v>1063631.6299999999</v>
      </c>
    </row>
    <row r="70" spans="2:4" ht="15">
      <c r="B70" s="16"/>
      <c r="C70" s="28" t="s">
        <v>66</v>
      </c>
      <c r="D70" s="21">
        <v>2394120</v>
      </c>
    </row>
    <row r="71" spans="2:4" ht="15">
      <c r="B71" s="16"/>
      <c r="C71" s="28" t="s">
        <v>67</v>
      </c>
      <c r="D71" s="21">
        <v>32400</v>
      </c>
    </row>
    <row r="72" spans="2:4" ht="15">
      <c r="B72" s="16"/>
      <c r="C72" s="26" t="s">
        <v>68</v>
      </c>
      <c r="D72" s="31">
        <v>1350000</v>
      </c>
    </row>
    <row r="73" spans="2:4" ht="15">
      <c r="B73" s="16"/>
      <c r="C73" s="2" t="s">
        <v>69</v>
      </c>
      <c r="D73" s="18">
        <v>500000</v>
      </c>
    </row>
    <row r="74" spans="2:4" ht="15">
      <c r="B74" s="16"/>
      <c r="C74" s="2" t="s">
        <v>70</v>
      </c>
      <c r="D74" s="18">
        <v>450000</v>
      </c>
    </row>
    <row r="75" spans="2:4" ht="15">
      <c r="B75" s="16"/>
      <c r="C75" s="2" t="s">
        <v>71</v>
      </c>
      <c r="D75" s="18">
        <v>100000</v>
      </c>
    </row>
    <row r="76" spans="2:4" ht="15">
      <c r="B76" s="16"/>
      <c r="C76" s="2" t="s">
        <v>72</v>
      </c>
      <c r="D76" s="18">
        <v>300000</v>
      </c>
    </row>
    <row r="77" spans="2:4" ht="15">
      <c r="B77" s="34"/>
      <c r="C77" s="26" t="s">
        <v>73</v>
      </c>
      <c r="D77" s="31">
        <f>D78</f>
        <v>22004000</v>
      </c>
    </row>
    <row r="78" spans="2:4" ht="15">
      <c r="B78" s="16"/>
      <c r="C78" s="2" t="s">
        <v>74</v>
      </c>
      <c r="D78" s="35">
        <v>22004000</v>
      </c>
    </row>
    <row r="79" spans="2:4" ht="15">
      <c r="B79" s="16"/>
      <c r="C79" s="26" t="s">
        <v>75</v>
      </c>
      <c r="D79" s="20">
        <f>D80</f>
        <v>8680000</v>
      </c>
    </row>
    <row r="80" spans="2:4" ht="15">
      <c r="B80" s="16"/>
      <c r="C80" s="17" t="s">
        <v>76</v>
      </c>
      <c r="D80" s="25">
        <v>8680000</v>
      </c>
    </row>
    <row r="81" spans="2:6" ht="15">
      <c r="B81" s="16"/>
      <c r="C81" s="26" t="s">
        <v>77</v>
      </c>
      <c r="D81" s="20">
        <f>SUM(D82:D83)</f>
        <v>12163504</v>
      </c>
      <c r="F81" s="27"/>
    </row>
    <row r="82" spans="2:6" ht="15">
      <c r="B82" s="16"/>
      <c r="C82" s="17" t="s">
        <v>78</v>
      </c>
      <c r="D82" s="35">
        <v>12087800</v>
      </c>
    </row>
    <row r="83" spans="2:6" ht="15">
      <c r="B83" s="16"/>
      <c r="C83" s="17" t="s">
        <v>79</v>
      </c>
      <c r="D83" s="35">
        <v>75704</v>
      </c>
    </row>
    <row r="84" spans="2:6" ht="15">
      <c r="B84" s="34"/>
      <c r="C84" s="26" t="s">
        <v>80</v>
      </c>
      <c r="D84" s="20">
        <v>7798115.8399999999</v>
      </c>
    </row>
    <row r="85" spans="2:6" ht="15">
      <c r="B85" s="16"/>
      <c r="C85" s="17" t="s">
        <v>81</v>
      </c>
      <c r="D85" s="35">
        <v>7798115.8399999999</v>
      </c>
    </row>
    <row r="86" spans="2:6" ht="15">
      <c r="B86" s="16"/>
      <c r="C86" s="26" t="s">
        <v>82</v>
      </c>
      <c r="D86" s="20">
        <v>190008</v>
      </c>
    </row>
    <row r="87" spans="2:6" ht="15">
      <c r="B87" s="16"/>
      <c r="C87" s="17" t="s">
        <v>83</v>
      </c>
      <c r="D87" s="35">
        <v>190008</v>
      </c>
    </row>
    <row r="88" spans="2:6" ht="15.75" thickBot="1">
      <c r="B88" s="36"/>
      <c r="C88" s="37"/>
      <c r="D88" s="38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2018-03-22T06:08:26Z</dcterms:created>
  <dcterms:modified xsi:type="dcterms:W3CDTF">2018-03-22T06:08:55Z</dcterms:modified>
</cp:coreProperties>
</file>